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ZAPROSZENIE_401_402_403\"/>
    </mc:Choice>
  </mc:AlternateContent>
  <xr:revisionPtr revIDLastSave="0" documentId="13_ncr:1_{0E023881-00E6-4A61-B169-D63273FDCF00}" xr6:coauthVersionLast="47" xr6:coauthVersionMax="47" xr10:uidLastSave="{00000000-0000-0000-0000-000000000000}"/>
  <bookViews>
    <workbookView xWindow="-120" yWindow="-120" windowWidth="24240" windowHeight="13140" xr2:uid="{13F02295-7DD5-43E8-BCFA-8FC77380729D}"/>
  </bookViews>
  <sheets>
    <sheet name="Załącznik" sheetId="1" r:id="rId1"/>
  </sheets>
  <definedNames>
    <definedName name="_xlnm.Print_Area" localSheetId="0">Załącznik!$A$1:$N$19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J9" i="1"/>
  <c r="M9" i="1" s="1"/>
  <c r="M8" i="1"/>
  <c r="L8" i="1"/>
  <c r="J8" i="1"/>
  <c r="K8" i="1" s="1"/>
  <c r="N8" i="1" s="1"/>
  <c r="M7" i="1"/>
  <c r="L7" i="1"/>
  <c r="J7" i="1"/>
  <c r="K7" i="1" s="1"/>
  <c r="N7" i="1" s="1"/>
  <c r="K9" i="1" l="1"/>
  <c r="N9" i="1" s="1"/>
  <c r="L17" i="1" l="1"/>
  <c r="J17" i="1"/>
  <c r="M17" i="1" s="1"/>
  <c r="L15" i="1"/>
  <c r="J15" i="1"/>
  <c r="M15" i="1" s="1"/>
  <c r="J16" i="1"/>
  <c r="L12" i="1"/>
  <c r="J12" i="1"/>
  <c r="M12" i="1" s="1"/>
  <c r="K17" i="1" l="1"/>
  <c r="N17" i="1" s="1"/>
  <c r="K15" i="1"/>
  <c r="N15" i="1" s="1"/>
  <c r="K12" i="1"/>
  <c r="N12" i="1" s="1"/>
  <c r="L16" i="1" l="1"/>
  <c r="K16" i="1"/>
  <c r="N16" i="1" s="1"/>
  <c r="M16" i="1" l="1"/>
  <c r="J6" i="1"/>
  <c r="K6" i="1" s="1"/>
  <c r="N6" i="1" s="1"/>
  <c r="L6" i="1"/>
  <c r="L14" i="1"/>
  <c r="J14" i="1"/>
  <c r="K14" i="1" s="1"/>
  <c r="N14" i="1" s="1"/>
  <c r="L13" i="1"/>
  <c r="J13" i="1"/>
  <c r="K13" i="1" s="1"/>
  <c r="N13" i="1" s="1"/>
  <c r="L11" i="1"/>
  <c r="J11" i="1"/>
  <c r="M11" i="1" s="1"/>
  <c r="L10" i="1"/>
  <c r="J10" i="1"/>
  <c r="M10" i="1" s="1"/>
  <c r="L5" i="1"/>
  <c r="L18" i="1" s="1"/>
  <c r="J5" i="1"/>
  <c r="K5" i="1" s="1"/>
  <c r="N5" i="1" s="1"/>
  <c r="N18" i="1" s="1"/>
  <c r="M5" i="1" l="1"/>
  <c r="M18" i="1" s="1"/>
  <c r="M6" i="1"/>
  <c r="M13" i="1"/>
  <c r="M14" i="1"/>
  <c r="K10" i="1"/>
  <c r="N10" i="1" s="1"/>
  <c r="K11" i="1"/>
  <c r="N11" i="1" s="1"/>
  <c r="L4" i="1" l="1"/>
  <c r="J4" i="1"/>
  <c r="K4" i="1" l="1"/>
  <c r="N4" i="1" s="1"/>
  <c r="M4" i="1"/>
</calcChain>
</file>

<file path=xl/sharedStrings.xml><?xml version="1.0" encoding="utf-8"?>
<sst xmlns="http://schemas.openxmlformats.org/spreadsheetml/2006/main" count="74" uniqueCount="58">
  <si>
    <t>Lp.</t>
  </si>
  <si>
    <t>Nazwa asortymentu</t>
  </si>
  <si>
    <t>Grupa / Kategoria wg Wspólnego Słownika Zamówień (CPV)</t>
  </si>
  <si>
    <t>j.m</t>
  </si>
  <si>
    <t>VAT</t>
  </si>
  <si>
    <t>Kwota Vat</t>
  </si>
  <si>
    <t>1.</t>
  </si>
  <si>
    <t>33141411-4</t>
  </si>
  <si>
    <t>op.</t>
  </si>
  <si>
    <t>Wartość Vat</t>
  </si>
  <si>
    <t>Wartość brutto</t>
  </si>
  <si>
    <t>33141323-0</t>
  </si>
  <si>
    <t>szt.</t>
  </si>
  <si>
    <t>3.</t>
  </si>
  <si>
    <t>szt</t>
  </si>
  <si>
    <t>4.</t>
  </si>
  <si>
    <t>5.</t>
  </si>
  <si>
    <t>33141310-6</t>
  </si>
  <si>
    <t>6.</t>
  </si>
  <si>
    <t>7.</t>
  </si>
  <si>
    <t>2.</t>
  </si>
  <si>
    <t xml:space="preserve">Wartość netto </t>
  </si>
  <si>
    <t>Razem</t>
  </si>
  <si>
    <t>33141220-8</t>
  </si>
  <si>
    <t>8.</t>
  </si>
  <si>
    <t>9.</t>
  </si>
  <si>
    <t>Ostrza do skalpela 15-c.  Sterylne ostrza chirurgiczne wykonane ze stali węglowej. 
- na każdym ostrzu wygrawerowany jest jego numer wraz z nazwą i krajem producenta
- opakowanie zbiorcze 100szt. 
- na opakowaniu zbiorczym jest opis w języku polskim, nr serii oraz data ważności produktu, nr katalogowy produktu, rysunek ostrza oraz oznaczenie nr ostrza. Na opakowaniu zbiorczym znajduje się informacja, z jakim typem rękojeści ostrza mogą być stosowane
- ostrza pakowane pojedynczo w folię ochronną</t>
  </si>
  <si>
    <t>Igła do biobsji wątroby. Igła półatomatyczna do biopsji tkanek miękkich, 18G/180mm, z możliwością regulacji rozmiaru bioptatu, końcówka echogenna, z ukośnie ściętym ostrzem, podziałka centymetrowa, sterylna, pakowana pojedynczo.</t>
  </si>
  <si>
    <t>Strzykawki ze stożkiem LUER centrycznym 1ml do insuliny, sterylna, pojedynczo pakowana.</t>
  </si>
  <si>
    <t xml:space="preserve">Strzykawki trzyczęściowe z końcówką "LUER-LOCK" 10ml.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 </t>
  </si>
  <si>
    <t>Kaniula dotętnicza 20Gx45mm. Kaniula przeznaczona do wprowadzenia do tętnic obwodowych w celu inwazyjnego monitorowania ciśnienia, wyposażona w zawór odcinający zapobiegający wypływowi zwrotnemu oraz skrzydełka do zamocowania cewnika, sterylna, pakowana pojedynczo. Zawór odcinający w kolorze czerwonym.</t>
  </si>
  <si>
    <t>Strzykawki trzyczęściowe z końcówką "LUER-LOCK" 5ml.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</t>
  </si>
  <si>
    <t>Nazwa handlowa/ 
nr katalogowy (jeżeli dotyczy)</t>
  </si>
  <si>
    <t>Producent/ 
Uwagi</t>
  </si>
  <si>
    <t>Ilość</t>
  </si>
  <si>
    <t>Zamawiający wyraża zgodę na składanie ofert na poszczególne pozycje.</t>
  </si>
  <si>
    <t>ZAŁĄCZNIK NR 1 FORMULARZ ASORTYMENTOWO-CENOWY</t>
  </si>
  <si>
    <t>Cena jednostkowa netto</t>
  </si>
  <si>
    <t>Cena jednostkowa brutto</t>
  </si>
  <si>
    <t>Igła do stymulacji nerwów 22G x 80mm widoczna w USG przez umieszczenie na igle reflektorów (powstałych przez wciśniecie w igłę narożników kwadratu) na 2 cm od ostrza igły w dwóch sekwencjach po 1cm z przerwą 3 mm dla określenia głębokości, elementy zapewniające echogeniczność rozmieszczone równomiernie wokół igły (360 stopni), zapewniające widoczność igły minimum w zakresie 20-60 stopni, z elastycznym cewnikiem do podawania leku zakończonym LuerLock, z kablem do stymulacji. Igła izolowana na całej długość - odsłonięta tylko końcówka stymulująca, opakowanie pojedyncze, sterylne.</t>
  </si>
  <si>
    <t>Strzykawki trzyczęściowe z końcówką "LUER-LOCK" 2-3ml.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</t>
  </si>
  <si>
    <t xml:space="preserve">Strzykawki trzyczęściowe z końcówką "LUER-LOCK" 50ml bursztynowe. Trzyczęściowe strzykawki wykonane z polipropylenu, z tłokiem o podwójnym uszczelnieniu, o minimalnej objętości zalegania, skalowane, z pewnym zabezpieczeniem przed wysunięciem tłoka,  sterylne, pojedynczo pakowane. UWAGA: Pompy infuzyjne wykalibrowane są na strzykawki firm: B/Braun, B. Dickinson, Terumo, Proinjekt, Sherwood. </t>
  </si>
  <si>
    <t>Strzykawka enteralna typu ENfit 10ml</t>
  </si>
  <si>
    <t>Strzykawka enteralna typu ENfit 50ml lub 60ml</t>
  </si>
  <si>
    <t>Klipsy tytanowe w rozmiarze M*, ML* (długość klipsa zamkniętego 9,10 mm), kompatybilne z aplikatorami AESCULAP, pakowane w magazynki po 6 sztuk, klipsy w kształcie podkowy, posiadające tylko zewnętrzne rowkowanie, do każdego zasobnika z klipsami dołączona wklejka do kartoteki pacjenta z danymi: nazwa, materiał z jakiego wykonany jest klips, nr serii i data ważności. 1 opakowanie = 20 magazynków = 120 sztuk. *Zamawiający zastrzega sobie możliwość określenia rozmiaru przy składaniu każdorazowego zamówienia.</t>
  </si>
  <si>
    <t>33140000-3</t>
  </si>
  <si>
    <t>Ładunki hemostatyczne typy Scap-fix FF013P (magazynek = 10 zapinek) kompatybilne z posiadanym sprzętem, sterylne, pakowane pojedynczo</t>
  </si>
  <si>
    <t>mag.</t>
  </si>
  <si>
    <t>Klipsy polimerowe niewchłanialne bardzo duże XL, pakowane w magazynki po 6 sztuki z taśmą samoprzylepną. Sterylne.</t>
  </si>
  <si>
    <t>33168000-5</t>
  </si>
  <si>
    <t>mag</t>
  </si>
  <si>
    <t>10.</t>
  </si>
  <si>
    <t>11.</t>
  </si>
  <si>
    <t>12.</t>
  </si>
  <si>
    <t>13.</t>
  </si>
  <si>
    <t>14.</t>
  </si>
  <si>
    <t>33141321-6</t>
  </si>
  <si>
    <t>Znak: EZ/299-301/401-403/25 (180906)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</si>
</sst>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0"/>
        <bgColor rgb="FFE6E0E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" fontId="3" fillId="2" borderId="2" xfId="4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6" fillId="0" borderId="0" xfId="0" applyFont="1"/>
    <xf numFmtId="0" fontId="3" fillId="2" borderId="4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44" fontId="3" fillId="2" borderId="5" xfId="0" applyNumberFormat="1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4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64" fontId="7" fillId="4" borderId="6" xfId="0" applyNumberFormat="1" applyFont="1" applyFill="1" applyBorder="1"/>
    <xf numFmtId="4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6" borderId="1" xfId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44" fontId="3" fillId="3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left" vertical="top"/>
    </xf>
  </cellXfs>
  <cellStyles count="5">
    <cellStyle name="Normalny" xfId="0" builtinId="0"/>
    <cellStyle name="Normalny 2" xfId="3" xr:uid="{2F16295F-FF27-4645-B04D-59A95FB8B990}"/>
    <cellStyle name="Normalny_Arkusz1" xfId="4" xr:uid="{E5A14859-33E0-46F1-AA29-0EF09EE3A65E}"/>
    <cellStyle name="Procentowy" xfId="2" builtinId="5"/>
    <cellStyle name="Walutowy" xfId="1" builtin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1EA0-CC57-4EC3-B55C-6E22B991E63A}">
  <sheetPr>
    <pageSetUpPr fitToPage="1"/>
  </sheetPr>
  <dimension ref="A1:O19"/>
  <sheetViews>
    <sheetView tabSelected="1" topLeftCell="A6" zoomScaleNormal="100" workbookViewId="0">
      <selection activeCell="B6" sqref="B6"/>
    </sheetView>
  </sheetViews>
  <sheetFormatPr defaultRowHeight="15" x14ac:dyDescent="0.25"/>
  <cols>
    <col min="1" max="1" width="3.5703125" bestFit="1" customWidth="1"/>
    <col min="2" max="2" width="39.5703125" customWidth="1"/>
    <col min="3" max="5" width="12.140625" customWidth="1"/>
    <col min="6" max="6" width="4.7109375" customWidth="1"/>
    <col min="7" max="7" width="6" customWidth="1"/>
    <col min="8" max="8" width="10.7109375" customWidth="1"/>
    <col min="9" max="9" width="5.5703125" customWidth="1"/>
    <col min="10" max="10" width="9.28515625" bestFit="1" customWidth="1"/>
    <col min="11" max="11" width="12.140625" customWidth="1"/>
    <col min="12" max="12" width="10.42578125" customWidth="1"/>
    <col min="13" max="13" width="9" customWidth="1"/>
    <col min="14" max="14" width="10.5703125" customWidth="1"/>
  </cols>
  <sheetData>
    <row r="1" spans="1:15" x14ac:dyDescent="0.25">
      <c r="A1" s="35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x14ac:dyDescent="0.25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89.25" customHeight="1" x14ac:dyDescent="0.25">
      <c r="A3" s="17" t="s">
        <v>0</v>
      </c>
      <c r="B3" s="17" t="s">
        <v>1</v>
      </c>
      <c r="C3" s="17" t="s">
        <v>2</v>
      </c>
      <c r="D3" s="17" t="s">
        <v>32</v>
      </c>
      <c r="E3" s="17" t="s">
        <v>33</v>
      </c>
      <c r="F3" s="17" t="s">
        <v>3</v>
      </c>
      <c r="G3" s="18" t="s">
        <v>34</v>
      </c>
      <c r="H3" s="17" t="s">
        <v>37</v>
      </c>
      <c r="I3" s="17" t="s">
        <v>4</v>
      </c>
      <c r="J3" s="17" t="s">
        <v>5</v>
      </c>
      <c r="K3" s="17" t="s">
        <v>38</v>
      </c>
      <c r="L3" s="17" t="s">
        <v>21</v>
      </c>
      <c r="M3" s="17" t="s">
        <v>9</v>
      </c>
      <c r="N3" s="17" t="s">
        <v>10</v>
      </c>
    </row>
    <row r="4" spans="1:15" ht="159.75" customHeight="1" x14ac:dyDescent="0.25">
      <c r="A4" s="1" t="s">
        <v>6</v>
      </c>
      <c r="B4" s="29" t="s">
        <v>26</v>
      </c>
      <c r="C4" s="2" t="s">
        <v>7</v>
      </c>
      <c r="D4" s="2"/>
      <c r="E4" s="2"/>
      <c r="F4" s="3" t="s">
        <v>8</v>
      </c>
      <c r="G4" s="18">
        <v>4</v>
      </c>
      <c r="H4" s="4"/>
      <c r="I4" s="5">
        <v>0.08</v>
      </c>
      <c r="J4" s="28">
        <f t="shared" ref="J4:J9" si="0">H4*I4</f>
        <v>0</v>
      </c>
      <c r="K4" s="28">
        <f t="shared" ref="K4:K9" si="1">H4+J4</f>
        <v>0</v>
      </c>
      <c r="L4" s="28">
        <f t="shared" ref="L4:L9" si="2">G4*H4</f>
        <v>0</v>
      </c>
      <c r="M4" s="25">
        <f t="shared" ref="M4:M9" si="3">G4*J4</f>
        <v>0</v>
      </c>
      <c r="N4" s="25">
        <f t="shared" ref="N4:N9" si="4">G4*K4</f>
        <v>0</v>
      </c>
    </row>
    <row r="5" spans="1:15" ht="76.5" x14ac:dyDescent="0.25">
      <c r="A5" s="8" t="s">
        <v>20</v>
      </c>
      <c r="B5" s="30" t="s">
        <v>27</v>
      </c>
      <c r="C5" s="1" t="s">
        <v>11</v>
      </c>
      <c r="D5" s="1"/>
      <c r="E5" s="1"/>
      <c r="F5" s="1" t="s">
        <v>12</v>
      </c>
      <c r="G5" s="18">
        <v>25</v>
      </c>
      <c r="H5" s="9"/>
      <c r="I5" s="6">
        <v>0.08</v>
      </c>
      <c r="J5" s="7">
        <f t="shared" si="0"/>
        <v>0</v>
      </c>
      <c r="K5" s="7">
        <f t="shared" si="1"/>
        <v>0</v>
      </c>
      <c r="L5" s="7">
        <f t="shared" si="2"/>
        <v>0</v>
      </c>
      <c r="M5" s="7">
        <f t="shared" si="3"/>
        <v>0</v>
      </c>
      <c r="N5" s="7">
        <f t="shared" si="4"/>
        <v>0</v>
      </c>
    </row>
    <row r="6" spans="1:15" ht="178.5" x14ac:dyDescent="0.25">
      <c r="A6" s="1" t="s">
        <v>13</v>
      </c>
      <c r="B6" s="30" t="s">
        <v>39</v>
      </c>
      <c r="C6" s="1" t="s">
        <v>56</v>
      </c>
      <c r="D6" s="1"/>
      <c r="E6" s="1"/>
      <c r="F6" s="1" t="s">
        <v>12</v>
      </c>
      <c r="G6" s="18">
        <v>50</v>
      </c>
      <c r="H6" s="9"/>
      <c r="I6" s="6">
        <v>0.08</v>
      </c>
      <c r="J6" s="7">
        <f t="shared" si="0"/>
        <v>0</v>
      </c>
      <c r="K6" s="7">
        <f t="shared" si="1"/>
        <v>0</v>
      </c>
      <c r="L6" s="7">
        <f t="shared" si="2"/>
        <v>0</v>
      </c>
      <c r="M6" s="7">
        <f t="shared" si="3"/>
        <v>0</v>
      </c>
      <c r="N6" s="7">
        <f t="shared" si="4"/>
        <v>0</v>
      </c>
    </row>
    <row r="7" spans="1:15" ht="159" customHeight="1" x14ac:dyDescent="0.25">
      <c r="A7" s="8" t="s">
        <v>15</v>
      </c>
      <c r="B7" s="30" t="s">
        <v>44</v>
      </c>
      <c r="C7" s="22" t="s">
        <v>45</v>
      </c>
      <c r="D7" s="26"/>
      <c r="E7" s="26"/>
      <c r="F7" s="22" t="s">
        <v>8</v>
      </c>
      <c r="G7" s="18">
        <v>8</v>
      </c>
      <c r="H7" s="23"/>
      <c r="I7" s="6">
        <v>0.08</v>
      </c>
      <c r="J7" s="7">
        <f t="shared" si="0"/>
        <v>0</v>
      </c>
      <c r="K7" s="24">
        <f t="shared" si="1"/>
        <v>0</v>
      </c>
      <c r="L7" s="24">
        <f t="shared" si="2"/>
        <v>0</v>
      </c>
      <c r="M7" s="25">
        <f t="shared" si="3"/>
        <v>0</v>
      </c>
      <c r="N7" s="25">
        <f t="shared" si="4"/>
        <v>0</v>
      </c>
      <c r="O7" s="27"/>
    </row>
    <row r="8" spans="1:15" ht="66.75" customHeight="1" x14ac:dyDescent="0.25">
      <c r="A8" s="1" t="s">
        <v>16</v>
      </c>
      <c r="B8" s="30" t="s">
        <v>46</v>
      </c>
      <c r="C8" s="22" t="s">
        <v>45</v>
      </c>
      <c r="D8" s="26"/>
      <c r="E8" s="26"/>
      <c r="F8" s="22" t="s">
        <v>47</v>
      </c>
      <c r="G8" s="18">
        <v>80</v>
      </c>
      <c r="H8" s="23"/>
      <c r="I8" s="6">
        <v>0.08</v>
      </c>
      <c r="J8" s="7">
        <f t="shared" si="0"/>
        <v>0</v>
      </c>
      <c r="K8" s="24">
        <f t="shared" si="1"/>
        <v>0</v>
      </c>
      <c r="L8" s="24">
        <f t="shared" si="2"/>
        <v>0</v>
      </c>
      <c r="M8" s="25">
        <f t="shared" si="3"/>
        <v>0</v>
      </c>
      <c r="N8" s="25">
        <f t="shared" si="4"/>
        <v>0</v>
      </c>
      <c r="O8" s="27"/>
    </row>
    <row r="9" spans="1:15" ht="54" customHeight="1" x14ac:dyDescent="0.25">
      <c r="A9" s="8" t="s">
        <v>18</v>
      </c>
      <c r="B9" s="30" t="s">
        <v>48</v>
      </c>
      <c r="C9" s="22" t="s">
        <v>49</v>
      </c>
      <c r="D9" s="26"/>
      <c r="E9" s="26"/>
      <c r="F9" s="22" t="s">
        <v>50</v>
      </c>
      <c r="G9" s="18">
        <v>60</v>
      </c>
      <c r="H9" s="23"/>
      <c r="I9" s="6">
        <v>0.08</v>
      </c>
      <c r="J9" s="7">
        <f t="shared" si="0"/>
        <v>0</v>
      </c>
      <c r="K9" s="24">
        <f t="shared" si="1"/>
        <v>0</v>
      </c>
      <c r="L9" s="24">
        <f t="shared" si="2"/>
        <v>0</v>
      </c>
      <c r="M9" s="25">
        <f t="shared" si="3"/>
        <v>0</v>
      </c>
      <c r="N9" s="25">
        <f t="shared" si="4"/>
        <v>0</v>
      </c>
      <c r="O9" s="27"/>
    </row>
    <row r="10" spans="1:15" ht="102" x14ac:dyDescent="0.25">
      <c r="A10" s="1" t="s">
        <v>19</v>
      </c>
      <c r="B10" s="30" t="s">
        <v>30</v>
      </c>
      <c r="C10" s="1" t="s">
        <v>23</v>
      </c>
      <c r="D10" s="1"/>
      <c r="E10" s="1"/>
      <c r="F10" s="1" t="s">
        <v>12</v>
      </c>
      <c r="G10" s="18">
        <v>450</v>
      </c>
      <c r="H10" s="9"/>
      <c r="I10" s="6">
        <v>0.08</v>
      </c>
      <c r="J10" s="7">
        <f t="shared" ref="J10:J16" si="5">H10*I10</f>
        <v>0</v>
      </c>
      <c r="K10" s="7">
        <f t="shared" ref="K10:K16" si="6">H10+J10</f>
        <v>0</v>
      </c>
      <c r="L10" s="7">
        <f t="shared" ref="L10:L16" si="7">G10*H10</f>
        <v>0</v>
      </c>
      <c r="M10" s="7">
        <f t="shared" ref="M10:M16" si="8">G10*J10</f>
        <v>0</v>
      </c>
      <c r="N10" s="7">
        <f t="shared" ref="N10:N16" si="9">G10*K10</f>
        <v>0</v>
      </c>
    </row>
    <row r="11" spans="1:15" ht="30" customHeight="1" x14ac:dyDescent="0.25">
      <c r="A11" s="8" t="s">
        <v>24</v>
      </c>
      <c r="B11" s="30" t="s">
        <v>28</v>
      </c>
      <c r="C11" s="1" t="s">
        <v>17</v>
      </c>
      <c r="D11" s="1"/>
      <c r="E11" s="1"/>
      <c r="F11" s="1" t="s">
        <v>12</v>
      </c>
      <c r="G11" s="32">
        <v>800</v>
      </c>
      <c r="H11" s="9"/>
      <c r="I11" s="6">
        <v>0.08</v>
      </c>
      <c r="J11" s="7">
        <f t="shared" si="5"/>
        <v>0</v>
      </c>
      <c r="K11" s="7">
        <f t="shared" si="6"/>
        <v>0</v>
      </c>
      <c r="L11" s="7">
        <f t="shared" si="7"/>
        <v>0</v>
      </c>
      <c r="M11" s="7">
        <f t="shared" si="8"/>
        <v>0</v>
      </c>
      <c r="N11" s="7">
        <f t="shared" si="9"/>
        <v>0</v>
      </c>
    </row>
    <row r="12" spans="1:15" ht="114.75" x14ac:dyDescent="0.25">
      <c r="A12" s="1" t="s">
        <v>25</v>
      </c>
      <c r="B12" s="30" t="s">
        <v>40</v>
      </c>
      <c r="C12" s="1" t="s">
        <v>17</v>
      </c>
      <c r="D12" s="1"/>
      <c r="E12" s="1"/>
      <c r="F12" s="1" t="s">
        <v>12</v>
      </c>
      <c r="G12" s="32">
        <v>200</v>
      </c>
      <c r="H12" s="9"/>
      <c r="I12" s="6">
        <v>0.08</v>
      </c>
      <c r="J12" s="7">
        <f t="shared" ref="J12" si="10">H12*I12</f>
        <v>0</v>
      </c>
      <c r="K12" s="7">
        <f t="shared" ref="K12" si="11">H12+J12</f>
        <v>0</v>
      </c>
      <c r="L12" s="7">
        <f t="shared" ref="L12" si="12">G12*H12</f>
        <v>0</v>
      </c>
      <c r="M12" s="7">
        <f t="shared" ref="M12" si="13">G12*J12</f>
        <v>0</v>
      </c>
      <c r="N12" s="7">
        <f t="shared" ref="N12" si="14">G12*K12</f>
        <v>0</v>
      </c>
    </row>
    <row r="13" spans="1:15" ht="121.5" customHeight="1" x14ac:dyDescent="0.25">
      <c r="A13" s="8" t="s">
        <v>51</v>
      </c>
      <c r="B13" s="30" t="s">
        <v>29</v>
      </c>
      <c r="C13" s="1" t="s">
        <v>17</v>
      </c>
      <c r="D13" s="1"/>
      <c r="E13" s="1"/>
      <c r="F13" s="1" t="s">
        <v>12</v>
      </c>
      <c r="G13" s="18">
        <v>300</v>
      </c>
      <c r="H13" s="9"/>
      <c r="I13" s="6">
        <v>0.08</v>
      </c>
      <c r="J13" s="7">
        <f t="shared" si="5"/>
        <v>0</v>
      </c>
      <c r="K13" s="7">
        <f t="shared" si="6"/>
        <v>0</v>
      </c>
      <c r="L13" s="7">
        <f t="shared" si="7"/>
        <v>0</v>
      </c>
      <c r="M13" s="7">
        <f t="shared" si="8"/>
        <v>0</v>
      </c>
      <c r="N13" s="7">
        <f t="shared" si="9"/>
        <v>0</v>
      </c>
    </row>
    <row r="14" spans="1:15" ht="117.75" customHeight="1" x14ac:dyDescent="0.25">
      <c r="A14" s="1" t="s">
        <v>52</v>
      </c>
      <c r="B14" s="31" t="s">
        <v>31</v>
      </c>
      <c r="C14" s="11" t="s">
        <v>17</v>
      </c>
      <c r="D14" s="11"/>
      <c r="E14" s="11"/>
      <c r="F14" s="11" t="s">
        <v>14</v>
      </c>
      <c r="G14" s="33">
        <v>125</v>
      </c>
      <c r="H14" s="12"/>
      <c r="I14" s="13">
        <v>0.08</v>
      </c>
      <c r="J14" s="14">
        <f t="shared" si="5"/>
        <v>0</v>
      </c>
      <c r="K14" s="15">
        <f t="shared" si="6"/>
        <v>0</v>
      </c>
      <c r="L14" s="15">
        <f t="shared" si="7"/>
        <v>0</v>
      </c>
      <c r="M14" s="15">
        <f t="shared" si="8"/>
        <v>0</v>
      </c>
      <c r="N14" s="15">
        <f t="shared" si="9"/>
        <v>0</v>
      </c>
    </row>
    <row r="15" spans="1:15" ht="121.5" customHeight="1" x14ac:dyDescent="0.25">
      <c r="A15" s="8" t="s">
        <v>53</v>
      </c>
      <c r="B15" s="31" t="s">
        <v>41</v>
      </c>
      <c r="C15" s="11" t="s">
        <v>17</v>
      </c>
      <c r="D15" s="11"/>
      <c r="E15" s="11"/>
      <c r="F15" s="11" t="s">
        <v>14</v>
      </c>
      <c r="G15" s="33">
        <v>2460</v>
      </c>
      <c r="H15" s="12"/>
      <c r="I15" s="13">
        <v>0.08</v>
      </c>
      <c r="J15" s="14">
        <f t="shared" ref="J15" si="15">H15*I15</f>
        <v>0</v>
      </c>
      <c r="K15" s="15">
        <f t="shared" ref="K15" si="16">H15+J15</f>
        <v>0</v>
      </c>
      <c r="L15" s="15">
        <f t="shared" ref="L15" si="17">G15*H15</f>
        <v>0</v>
      </c>
      <c r="M15" s="15">
        <f t="shared" ref="M15" si="18">G15*J15</f>
        <v>0</v>
      </c>
      <c r="N15" s="15">
        <f t="shared" ref="N15" si="19">G15*K15</f>
        <v>0</v>
      </c>
    </row>
    <row r="16" spans="1:15" ht="68.25" customHeight="1" x14ac:dyDescent="0.25">
      <c r="A16" s="1" t="s">
        <v>54</v>
      </c>
      <c r="B16" s="31" t="s">
        <v>42</v>
      </c>
      <c r="C16" s="11" t="s">
        <v>17</v>
      </c>
      <c r="D16" s="11"/>
      <c r="E16" s="11"/>
      <c r="F16" s="11" t="s">
        <v>14</v>
      </c>
      <c r="G16" s="33">
        <v>200</v>
      </c>
      <c r="H16" s="12"/>
      <c r="I16" s="13">
        <v>0.08</v>
      </c>
      <c r="J16" s="15">
        <f t="shared" si="5"/>
        <v>0</v>
      </c>
      <c r="K16" s="7">
        <f t="shared" si="6"/>
        <v>0</v>
      </c>
      <c r="L16" s="7">
        <f t="shared" si="7"/>
        <v>0</v>
      </c>
      <c r="M16" s="7">
        <f t="shared" si="8"/>
        <v>0</v>
      </c>
      <c r="N16" s="7">
        <f t="shared" si="9"/>
        <v>0</v>
      </c>
    </row>
    <row r="17" spans="1:14" ht="51.75" customHeight="1" x14ac:dyDescent="0.25">
      <c r="A17" s="8" t="s">
        <v>55</v>
      </c>
      <c r="B17" s="30" t="s">
        <v>43</v>
      </c>
      <c r="C17" s="1" t="s">
        <v>17</v>
      </c>
      <c r="D17" s="1"/>
      <c r="E17" s="1"/>
      <c r="F17" s="1" t="s">
        <v>14</v>
      </c>
      <c r="G17" s="32">
        <v>200</v>
      </c>
      <c r="H17" s="9"/>
      <c r="I17" s="6">
        <v>0.08</v>
      </c>
      <c r="J17" s="7">
        <f t="shared" ref="J17" si="20">H17*I17</f>
        <v>0</v>
      </c>
      <c r="K17" s="21">
        <f t="shared" ref="K17" si="21">H17+J17</f>
        <v>0</v>
      </c>
      <c r="L17" s="21">
        <f t="shared" ref="L17" si="22">G17*H17</f>
        <v>0</v>
      </c>
      <c r="M17" s="21">
        <f t="shared" ref="M17" si="23">G17*J17</f>
        <v>0</v>
      </c>
      <c r="N17" s="21">
        <f t="shared" ref="N17" si="24">G17*K17</f>
        <v>0</v>
      </c>
    </row>
    <row r="18" spans="1:1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9" t="s">
        <v>22</v>
      </c>
      <c r="L18" s="20">
        <f>L4+L5+L6+L7+L8+L9+L10+L11+L12+L13+L14+L15+L16+L17</f>
        <v>0</v>
      </c>
      <c r="M18" s="20">
        <f t="shared" ref="M18:N18" si="25">M4+M5+M6+M7+M8+M9+M10+M11+M12+M13+M14+M15+M16+M17</f>
        <v>0</v>
      </c>
      <c r="N18" s="20">
        <f t="shared" si="25"/>
        <v>0</v>
      </c>
    </row>
    <row r="19" spans="1:14" x14ac:dyDescent="0.25">
      <c r="A19" s="10"/>
      <c r="B19" s="16" t="s">
        <v>35</v>
      </c>
      <c r="C19" s="16"/>
      <c r="D19" s="16"/>
      <c r="E19" s="10"/>
      <c r="F19" s="10"/>
      <c r="G19" s="10"/>
      <c r="H19" s="10"/>
      <c r="I19" s="10"/>
      <c r="J19" s="10"/>
      <c r="K19" s="10"/>
      <c r="L19" s="10"/>
      <c r="M19" s="10"/>
      <c r="N19" s="10"/>
    </row>
  </sheetData>
  <mergeCells count="2">
    <mergeCell ref="A2:N2"/>
    <mergeCell ref="A1:N1"/>
  </mergeCells>
  <phoneticPr fontId="5" type="noConversion"/>
  <conditionalFormatting sqref="A4 A6 A8 A10 A12 A14 A16">
    <cfRule type="duplicateValues" dxfId="0" priority="3"/>
  </conditionalFormatting>
  <pageMargins left="0.25" right="0.25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</vt:lpstr>
      <vt:lpstr>Załącznik!Obszar_wydruku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2025-04-09T11:40:15Z</cp:lastPrinted>
  <dcterms:created xsi:type="dcterms:W3CDTF">2024-08-14T06:25:57Z</dcterms:created>
  <dcterms:modified xsi:type="dcterms:W3CDTF">2025-04-10T09:17:30Z</dcterms:modified>
</cp:coreProperties>
</file>